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8550" activeTab="0"/>
  </bookViews>
  <sheets>
    <sheet name="Sheet3" sheetId="1" r:id="rId1"/>
  </sheets>
  <definedNames>
    <definedName name="_xlfn.BAHTTEXT" hidden="1">#NAME?</definedName>
    <definedName name="_xlfn.IFERROR" hidden="1">#NAME?</definedName>
    <definedName name="_xlnm.Print_Area" localSheetId="0">'Sheet3'!$A$2:$F$29</definedName>
  </definedNames>
  <calcPr fullCalcOnLoad="1"/>
</workbook>
</file>

<file path=xl/sharedStrings.xml><?xml version="1.0" encoding="utf-8"?>
<sst xmlns="http://schemas.openxmlformats.org/spreadsheetml/2006/main" count="31" uniqueCount="31">
  <si>
    <t>（消費税抜。単位：千円）</t>
  </si>
  <si>
    <t>項　　　目</t>
  </si>
  <si>
    <t>①材料費・消耗品費</t>
  </si>
  <si>
    <t>補助対象経費</t>
  </si>
  <si>
    <t>補助対象外経費</t>
  </si>
  <si>
    <t>②機械装置費　　　　</t>
  </si>
  <si>
    <t>企業名：</t>
  </si>
  <si>
    <t>提案事業費総括表</t>
  </si>
  <si>
    <t>コース名：</t>
  </si>
  <si>
    <t>コース別上限額</t>
  </si>
  <si>
    <t>補助対象経費上限</t>
  </si>
  <si>
    <t>研究開発に要する
経費総額の１／２</t>
  </si>
  <si>
    <r>
      <t xml:space="preserve">補助金申請可能額
</t>
    </r>
    <r>
      <rPr>
        <b/>
        <sz val="9"/>
        <color indexed="8"/>
        <rFont val="ＭＳ Ｐゴシック"/>
        <family val="3"/>
      </rPr>
      <t>（上記３要件の最少額）</t>
    </r>
  </si>
  <si>
    <t>要件</t>
  </si>
  <si>
    <t>【様式９】</t>
  </si>
  <si>
    <t>－</t>
  </si>
  <si>
    <t>④その他直接経費</t>
  </si>
  <si>
    <t>⑤直接人件費</t>
  </si>
  <si>
    <t>⑥旅費・交通費</t>
  </si>
  <si>
    <t>⑦その他間接経費</t>
  </si>
  <si>
    <r>
      <t>小計：</t>
    </r>
    <r>
      <rPr>
        <b/>
        <sz val="11"/>
        <color indexed="8"/>
        <rFont val="ＭＳ Ｐゴシック"/>
        <family val="3"/>
      </rPr>
      <t>（Ａ）＝</t>
    </r>
    <r>
      <rPr>
        <sz val="11"/>
        <color theme="1"/>
        <rFont val="Calibri"/>
        <family val="3"/>
      </rPr>
      <t>①～④の合計</t>
    </r>
  </si>
  <si>
    <r>
      <t>小計　</t>
    </r>
    <r>
      <rPr>
        <b/>
        <sz val="11"/>
        <color indexed="8"/>
        <rFont val="ＭＳ Ｐゴシック"/>
        <family val="3"/>
      </rPr>
      <t>（Ｂ）</t>
    </r>
    <r>
      <rPr>
        <sz val="11"/>
        <color theme="1"/>
        <rFont val="Calibri"/>
        <family val="3"/>
      </rPr>
      <t>＝⑤～⑦の合計</t>
    </r>
  </si>
  <si>
    <t>支援希望金額</t>
  </si>
  <si>
    <r>
      <t>研究開発に要する経費</t>
    </r>
    <r>
      <rPr>
        <b/>
        <sz val="11"/>
        <color indexed="8"/>
        <rFont val="ＭＳ Ｐゴシック"/>
        <family val="3"/>
      </rPr>
      <t>（Ｃ）</t>
    </r>
    <r>
      <rPr>
        <sz val="11"/>
        <color theme="1"/>
        <rFont val="Calibri"/>
        <family val="3"/>
      </rPr>
      <t>＝（Ａ）＋（Ｂ）</t>
    </r>
  </si>
  <si>
    <t>＜支援希望金額の上限検討表＞</t>
  </si>
  <si>
    <t>③外注・委託費</t>
  </si>
  <si>
    <r>
      <t xml:space="preserve">支援希望金額
</t>
    </r>
    <r>
      <rPr>
        <b/>
        <sz val="11"/>
        <color indexed="8"/>
        <rFont val="ＭＳ Ｐゴシック"/>
        <family val="3"/>
      </rPr>
      <t>(D)≦（Ａ）かつ（Ｄ）≦（Ｃ）×１／２</t>
    </r>
  </si>
  <si>
    <t>研究開発経費</t>
  </si>
  <si>
    <t>（単位：千円）</t>
  </si>
  <si>
    <t>２７年度・２８年度　
事　業　費</t>
  </si>
  <si>
    <t>金額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</si>
</sst>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7" fillId="0" borderId="11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11" fillId="0" borderId="17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13" fillId="33" borderId="18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7" fontId="3" fillId="6" borderId="19" xfId="0" applyNumberFormat="1" applyFont="1" applyFill="1" applyBorder="1" applyAlignment="1">
      <alignment vertical="center"/>
    </xf>
    <xf numFmtId="177" fontId="3" fillId="6" borderId="20" xfId="0" applyNumberFormat="1" applyFont="1" applyFill="1" applyBorder="1" applyAlignment="1">
      <alignment vertical="center"/>
    </xf>
    <xf numFmtId="177" fontId="3" fillId="6" borderId="21" xfId="0" applyNumberFormat="1" applyFont="1" applyFill="1" applyBorder="1" applyAlignment="1">
      <alignment vertical="center"/>
    </xf>
    <xf numFmtId="177" fontId="3" fillId="6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horizontal="distributed" vertical="center" indent="1" shrinkToFit="1"/>
    </xf>
    <xf numFmtId="0" fontId="0" fillId="0" borderId="36" xfId="0" applyBorder="1" applyAlignment="1">
      <alignment horizontal="distributed" vertical="center" indent="1" shrinkToFit="1"/>
    </xf>
    <xf numFmtId="0" fontId="0" fillId="0" borderId="15" xfId="0" applyBorder="1" applyAlignment="1">
      <alignment horizontal="distributed" vertical="center" indent="1" shrinkToFit="1"/>
    </xf>
    <xf numFmtId="0" fontId="0" fillId="0" borderId="16" xfId="0" applyBorder="1" applyAlignment="1">
      <alignment horizontal="distributed" vertical="center" indent="1" shrinkToFit="1"/>
    </xf>
    <xf numFmtId="0" fontId="0" fillId="0" borderId="37" xfId="0" applyBorder="1" applyAlignment="1">
      <alignment horizontal="distributed" vertical="center" indent="1" shrinkToFi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14" fillId="33" borderId="15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distributed" vertical="center" indent="1" shrinkToFit="1"/>
    </xf>
    <xf numFmtId="0" fontId="0" fillId="0" borderId="48" xfId="0" applyBorder="1" applyAlignment="1">
      <alignment horizontal="distributed" vertical="center" indent="1" shrinkToFit="1"/>
    </xf>
    <xf numFmtId="0" fontId="0" fillId="0" borderId="17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209550</xdr:rowOff>
    </xdr:from>
    <xdr:to>
      <xdr:col>6</xdr:col>
      <xdr:colOff>0</xdr:colOff>
      <xdr:row>27</xdr:row>
      <xdr:rowOff>266700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71450" y="7486650"/>
          <a:ext cx="5381625" cy="23431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１点１０００万円以上の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機械装置導入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（自社や外注による改造・組立により、同程度の資産価値のある機械装置・実験用プラント等を構築する場合も含む）がある場合は、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①名称（メーカー名、型番も想定するものがあれば記載）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②使用目的や当該技術開発で購入が不可欠な理由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③所要経費見込額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④予定設置場所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を記載し、添付資料としてください（様式自由）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666750</xdr:colOff>
      <xdr:row>19</xdr:row>
      <xdr:rowOff>304800</xdr:rowOff>
    </xdr:from>
    <xdr:to>
      <xdr:col>12</xdr:col>
      <xdr:colOff>9525</xdr:colOff>
      <xdr:row>22</xdr:row>
      <xdr:rowOff>19050</xdr:rowOff>
    </xdr:to>
    <xdr:sp>
      <xdr:nvSpPr>
        <xdr:cNvPr id="2" name="四角形吹き出し 1"/>
        <xdr:cNvSpPr>
          <a:spLocks/>
        </xdr:cNvSpPr>
      </xdr:nvSpPr>
      <xdr:spPr>
        <a:xfrm>
          <a:off x="6219825" y="6324600"/>
          <a:ext cx="4981575" cy="1200150"/>
        </a:xfrm>
        <a:prstGeom prst="wedgeRectCallout">
          <a:avLst>
            <a:gd name="adj1" fmla="val -61791"/>
            <a:gd name="adj2" fmla="val -4053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記入不要です。上記表の</a:t>
          </a:r>
          <a:r>
            <a:rPr lang="en-US" cap="none" sz="1400" b="1" i="0" u="none" baseline="0">
              <a:solidFill>
                <a:srgbClr val="FF0000"/>
              </a:solidFill>
            </a:rPr>
            <a:t>赤字「支援希望金額」</a:t>
          </a:r>
          <a:r>
            <a:rPr lang="en-US" cap="none" sz="1400" b="1" i="0" u="none" baseline="0">
              <a:solidFill>
                <a:srgbClr val="000000"/>
              </a:solidFill>
            </a:rPr>
            <a:t>欄に、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記入いただきましたら、自動的に　反映します。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様式１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「３．提案事業費」の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うち支援希望金額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欄に　転記ください。</a:t>
          </a:r>
        </a:p>
      </xdr:txBody>
    </xdr:sp>
    <xdr:clientData/>
  </xdr:twoCellAnchor>
  <xdr:twoCellAnchor>
    <xdr:from>
      <xdr:col>8</xdr:col>
      <xdr:colOff>561975</xdr:colOff>
      <xdr:row>10</xdr:row>
      <xdr:rowOff>190500</xdr:rowOff>
    </xdr:from>
    <xdr:to>
      <xdr:col>12</xdr:col>
      <xdr:colOff>438150</xdr:colOff>
      <xdr:row>12</xdr:row>
      <xdr:rowOff>133350</xdr:rowOff>
    </xdr:to>
    <xdr:sp>
      <xdr:nvSpPr>
        <xdr:cNvPr id="3" name="四角形吹き出し 3"/>
        <xdr:cNvSpPr>
          <a:spLocks/>
        </xdr:cNvSpPr>
      </xdr:nvSpPr>
      <xdr:spPr>
        <a:xfrm>
          <a:off x="7724775" y="3200400"/>
          <a:ext cx="3905250" cy="628650"/>
        </a:xfrm>
        <a:prstGeom prst="wedgeRectCallout">
          <a:avLst>
            <a:gd name="adj1" fmla="val 486"/>
            <a:gd name="adj2" fmla="val -7198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上段の「補助金申請可能額」の範囲内で、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支援希望額</a:t>
          </a:r>
          <a:r>
            <a:rPr lang="en-US" cap="none" sz="1400" b="1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6</xdr:col>
      <xdr:colOff>400050</xdr:colOff>
      <xdr:row>17</xdr:row>
      <xdr:rowOff>285750</xdr:rowOff>
    </xdr:from>
    <xdr:to>
      <xdr:col>11</xdr:col>
      <xdr:colOff>571500</xdr:colOff>
      <xdr:row>18</xdr:row>
      <xdr:rowOff>361950</xdr:rowOff>
    </xdr:to>
    <xdr:sp>
      <xdr:nvSpPr>
        <xdr:cNvPr id="4" name="四角形吹き出し 4"/>
        <xdr:cNvSpPr>
          <a:spLocks/>
        </xdr:cNvSpPr>
      </xdr:nvSpPr>
      <xdr:spPr>
        <a:xfrm>
          <a:off x="5953125" y="5619750"/>
          <a:ext cx="5200650" cy="381000"/>
        </a:xfrm>
        <a:prstGeom prst="wedgeRectCallout">
          <a:avLst>
            <a:gd name="adj1" fmla="val -56078"/>
            <a:gd name="adj2" fmla="val 252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様式１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「３．提案事業費」の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研究開発に要する経費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欄に　転記ください。</a:t>
          </a:r>
        </a:p>
      </xdr:txBody>
    </xdr:sp>
    <xdr:clientData/>
  </xdr:twoCellAnchor>
  <xdr:twoCellAnchor>
    <xdr:from>
      <xdr:col>6</xdr:col>
      <xdr:colOff>381000</xdr:colOff>
      <xdr:row>13</xdr:row>
      <xdr:rowOff>76200</xdr:rowOff>
    </xdr:from>
    <xdr:to>
      <xdr:col>12</xdr:col>
      <xdr:colOff>438150</xdr:colOff>
      <xdr:row>14</xdr:row>
      <xdr:rowOff>85725</xdr:rowOff>
    </xdr:to>
    <xdr:sp>
      <xdr:nvSpPr>
        <xdr:cNvPr id="5" name="四角形吹き出し 6"/>
        <xdr:cNvSpPr>
          <a:spLocks/>
        </xdr:cNvSpPr>
      </xdr:nvSpPr>
      <xdr:spPr>
        <a:xfrm>
          <a:off x="5934075" y="4114800"/>
          <a:ext cx="5695950" cy="390525"/>
        </a:xfrm>
        <a:prstGeom prst="wedgeRectCallout">
          <a:avLst>
            <a:gd name="adj1" fmla="val -56078"/>
            <a:gd name="adj2" fmla="val 2523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様式１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「３．提案事業費」の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うち補助対象経費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欄に　転記ください。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view="pageBreakPreview" zoomScaleSheetLayoutView="100" zoomScalePageLayoutView="0" workbookViewId="0" topLeftCell="A4">
      <selection activeCell="J8" sqref="J8"/>
    </sheetView>
  </sheetViews>
  <sheetFormatPr defaultColWidth="9.140625" defaultRowHeight="15"/>
  <cols>
    <col min="1" max="1" width="2.57421875" style="0" customWidth="1"/>
    <col min="2" max="2" width="7.421875" style="0" customWidth="1"/>
    <col min="3" max="3" width="5.57421875" style="0" customWidth="1"/>
    <col min="4" max="4" width="5.421875" style="0" customWidth="1"/>
    <col min="5" max="5" width="40.00390625" style="0" customWidth="1"/>
    <col min="6" max="6" width="22.28125" style="0" customWidth="1"/>
    <col min="7" max="7" width="15.00390625" style="0" customWidth="1"/>
    <col min="9" max="9" width="26.57421875" style="0" customWidth="1"/>
    <col min="10" max="10" width="15.57421875" style="0" customWidth="1"/>
  </cols>
  <sheetData>
    <row r="2" spans="1:8" ht="21">
      <c r="A2" t="s">
        <v>14</v>
      </c>
      <c r="G2" s="10"/>
      <c r="H2" s="10"/>
    </row>
    <row r="3" spans="1:8" ht="27" customHeight="1">
      <c r="A3" s="52" t="s">
        <v>7</v>
      </c>
      <c r="B3" s="52"/>
      <c r="C3" s="52"/>
      <c r="D3" s="52"/>
      <c r="E3" s="52"/>
      <c r="F3" s="52"/>
      <c r="G3" s="10"/>
      <c r="H3" s="10"/>
    </row>
    <row r="4" spans="1:10" ht="21" customHeight="1">
      <c r="A4" s="2"/>
      <c r="B4" s="2"/>
      <c r="C4" s="2"/>
      <c r="D4" s="2"/>
      <c r="E4" s="2"/>
      <c r="F4" s="2"/>
      <c r="G4" s="10"/>
      <c r="H4" s="19" t="s">
        <v>24</v>
      </c>
      <c r="J4" s="1" t="s">
        <v>28</v>
      </c>
    </row>
    <row r="5" spans="3:12" ht="21" customHeight="1">
      <c r="C5" s="4"/>
      <c r="D5" s="4" t="s">
        <v>6</v>
      </c>
      <c r="E5" s="5"/>
      <c r="H5" s="16"/>
      <c r="I5" s="17"/>
      <c r="J5" s="20" t="s">
        <v>30</v>
      </c>
      <c r="K5" s="2"/>
      <c r="L5" s="2"/>
    </row>
    <row r="6" spans="3:12" ht="21" customHeight="1">
      <c r="C6" s="4"/>
      <c r="D6" s="4"/>
      <c r="H6" s="60" t="s">
        <v>13</v>
      </c>
      <c r="I6" s="14" t="s">
        <v>10</v>
      </c>
      <c r="J6" s="6">
        <f>F14</f>
        <v>0</v>
      </c>
      <c r="L6" s="8"/>
    </row>
    <row r="7" spans="3:10" ht="21" customHeight="1">
      <c r="C7" s="4"/>
      <c r="D7" s="4" t="s">
        <v>8</v>
      </c>
      <c r="E7" s="13" t="s">
        <v>15</v>
      </c>
      <c r="H7" s="61"/>
      <c r="I7" s="14" t="s">
        <v>9</v>
      </c>
      <c r="J7" s="7">
        <f>IF(E7="試作・製品化",10000,IF(E7="応用・生産技術開発等製品化",30000,))</f>
        <v>0</v>
      </c>
    </row>
    <row r="8" spans="6:10" ht="27.75" thickBot="1">
      <c r="F8" s="1" t="s">
        <v>0</v>
      </c>
      <c r="H8" s="62"/>
      <c r="I8" s="15" t="s">
        <v>11</v>
      </c>
      <c r="J8" s="6">
        <f>F19/2</f>
        <v>0</v>
      </c>
    </row>
    <row r="9" spans="2:17" ht="35.25" customHeight="1" thickBot="1">
      <c r="B9" s="30" t="s">
        <v>1</v>
      </c>
      <c r="C9" s="31"/>
      <c r="D9" s="32"/>
      <c r="E9" s="33"/>
      <c r="F9" s="22" t="s">
        <v>29</v>
      </c>
      <c r="H9" s="53" t="s">
        <v>12</v>
      </c>
      <c r="I9" s="54"/>
      <c r="J9" s="18">
        <f>MIN(J6,J7,J8)</f>
        <v>0</v>
      </c>
      <c r="M9" s="2"/>
      <c r="N9" s="2"/>
      <c r="O9" s="2"/>
      <c r="P9" s="2"/>
      <c r="Q9" s="2"/>
    </row>
    <row r="10" spans="2:14" ht="27" customHeight="1" thickBot="1" thickTop="1">
      <c r="B10" s="34" t="s">
        <v>27</v>
      </c>
      <c r="C10" s="36" t="s">
        <v>3</v>
      </c>
      <c r="D10" s="39" t="s">
        <v>2</v>
      </c>
      <c r="E10" s="40"/>
      <c r="F10" s="23"/>
      <c r="H10" s="47" t="s">
        <v>22</v>
      </c>
      <c r="I10" s="48"/>
      <c r="J10" s="21"/>
      <c r="M10" s="3"/>
      <c r="N10" s="3"/>
    </row>
    <row r="11" spans="2:6" ht="27" customHeight="1" thickTop="1">
      <c r="B11" s="35"/>
      <c r="C11" s="37"/>
      <c r="D11" s="41" t="s">
        <v>5</v>
      </c>
      <c r="E11" s="42"/>
      <c r="F11" s="24"/>
    </row>
    <row r="12" spans="2:6" ht="27" customHeight="1">
      <c r="B12" s="35"/>
      <c r="C12" s="37"/>
      <c r="D12" s="41" t="s">
        <v>25</v>
      </c>
      <c r="E12" s="42"/>
      <c r="F12" s="24"/>
    </row>
    <row r="13" spans="2:6" ht="27" customHeight="1" thickBot="1">
      <c r="B13" s="35"/>
      <c r="C13" s="37"/>
      <c r="D13" s="43" t="s">
        <v>16</v>
      </c>
      <c r="E13" s="44"/>
      <c r="F13" s="24"/>
    </row>
    <row r="14" spans="2:6" ht="30" customHeight="1" thickBot="1" thickTop="1">
      <c r="B14" s="35"/>
      <c r="C14" s="38"/>
      <c r="D14" s="45" t="s">
        <v>20</v>
      </c>
      <c r="E14" s="46"/>
      <c r="F14" s="9">
        <f>SUM(F10:F13)</f>
        <v>0</v>
      </c>
    </row>
    <row r="15" spans="2:6" ht="24" customHeight="1">
      <c r="B15" s="35"/>
      <c r="C15" s="55" t="s">
        <v>4</v>
      </c>
      <c r="D15" s="39" t="s">
        <v>17</v>
      </c>
      <c r="E15" s="40"/>
      <c r="F15" s="25"/>
    </row>
    <row r="16" spans="2:6" ht="24" customHeight="1">
      <c r="B16" s="35"/>
      <c r="C16" s="56"/>
      <c r="D16" s="41" t="s">
        <v>18</v>
      </c>
      <c r="E16" s="42"/>
      <c r="F16" s="25"/>
    </row>
    <row r="17" spans="2:6" ht="24" customHeight="1" thickBot="1">
      <c r="B17" s="35"/>
      <c r="C17" s="56"/>
      <c r="D17" s="58" t="s">
        <v>19</v>
      </c>
      <c r="E17" s="59"/>
      <c r="F17" s="26"/>
    </row>
    <row r="18" spans="2:6" ht="24" customHeight="1" thickBot="1" thickTop="1">
      <c r="B18" s="35"/>
      <c r="C18" s="57"/>
      <c r="D18" s="63" t="s">
        <v>21</v>
      </c>
      <c r="E18" s="64"/>
      <c r="F18" s="11">
        <f>F15+F17+F16</f>
        <v>0</v>
      </c>
    </row>
    <row r="19" spans="2:6" ht="30" customHeight="1" thickBot="1">
      <c r="B19" s="35"/>
      <c r="C19" s="27" t="s">
        <v>23</v>
      </c>
      <c r="D19" s="28"/>
      <c r="E19" s="29"/>
      <c r="F19" s="12">
        <f>F14+F18</f>
        <v>0</v>
      </c>
    </row>
    <row r="20" spans="2:6" ht="48" customHeight="1" thickBot="1" thickTop="1">
      <c r="B20" s="49" t="s">
        <v>26</v>
      </c>
      <c r="C20" s="50"/>
      <c r="D20" s="50"/>
      <c r="E20" s="51"/>
      <c r="F20" s="9">
        <f>J10</f>
        <v>0</v>
      </c>
    </row>
    <row r="21" ht="51" customHeight="1"/>
    <row r="22" ht="18" customHeight="1"/>
    <row r="23" ht="18" customHeight="1"/>
    <row r="24" ht="36" customHeight="1"/>
    <row r="25" ht="36" customHeight="1"/>
    <row r="26" ht="36" customHeight="1"/>
    <row r="27" ht="36" customHeight="1"/>
    <row r="28" ht="30" customHeight="1"/>
  </sheetData>
  <sheetProtection/>
  <mergeCells count="19">
    <mergeCell ref="H10:I10"/>
    <mergeCell ref="B20:E20"/>
    <mergeCell ref="A3:F3"/>
    <mergeCell ref="H9:I9"/>
    <mergeCell ref="C15:C18"/>
    <mergeCell ref="D15:E15"/>
    <mergeCell ref="D16:E16"/>
    <mergeCell ref="D17:E17"/>
    <mergeCell ref="H6:H8"/>
    <mergeCell ref="D18:E18"/>
    <mergeCell ref="C19:E19"/>
    <mergeCell ref="B9:E9"/>
    <mergeCell ref="B10:B19"/>
    <mergeCell ref="C10:C14"/>
    <mergeCell ref="D10:E10"/>
    <mergeCell ref="D11:E11"/>
    <mergeCell ref="D12:E12"/>
    <mergeCell ref="D13:E13"/>
    <mergeCell ref="D14:E14"/>
  </mergeCells>
  <dataValidations count="1">
    <dataValidation type="list" allowBlank="1" showInputMessage="1" showErrorMessage="1" sqref="E7">
      <formula1>"試作・製品化,応用・生産技術開発等製品化,－"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柴田 恵太郎</cp:lastModifiedBy>
  <cp:lastPrinted>2015-04-24T12:44:22Z</cp:lastPrinted>
  <dcterms:created xsi:type="dcterms:W3CDTF">2011-03-04T07:55:30Z</dcterms:created>
  <dcterms:modified xsi:type="dcterms:W3CDTF">2015-04-24T12:47:37Z</dcterms:modified>
  <cp:category/>
  <cp:version/>
  <cp:contentType/>
  <cp:contentStatus/>
</cp:coreProperties>
</file>